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ŚRODKI CZYSTOŚCI\2017\"/>
    </mc:Choice>
  </mc:AlternateContent>
  <bookViews>
    <workbookView xWindow="0" yWindow="0" windowWidth="18375" windowHeight="11220"/>
  </bookViews>
  <sheets>
    <sheet name="szacunek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  <c r="E7" i="1"/>
  <c r="F36" i="1" l="1"/>
  <c r="E36" i="1"/>
  <c r="G36" i="1" s="1"/>
  <c r="E13" i="1"/>
  <c r="E33" i="1"/>
  <c r="F33" i="1" s="1"/>
  <c r="E39" i="1"/>
  <c r="F39" i="1" s="1"/>
  <c r="E30" i="1"/>
  <c r="F30" i="1" s="1"/>
  <c r="E6" i="1"/>
  <c r="E9" i="1"/>
  <c r="E10" i="1"/>
  <c r="F10" i="1" s="1"/>
  <c r="E11" i="1"/>
  <c r="E12" i="1"/>
  <c r="F12" i="1" s="1"/>
  <c r="E14" i="1"/>
  <c r="E17" i="1"/>
  <c r="E18" i="1"/>
  <c r="F18" i="1" s="1"/>
  <c r="E19" i="1"/>
  <c r="E20" i="1"/>
  <c r="F20" i="1" s="1"/>
  <c r="E21" i="1"/>
  <c r="E22" i="1"/>
  <c r="F22" i="1" s="1"/>
  <c r="E23" i="1"/>
  <c r="E24" i="1"/>
  <c r="F24" i="1" s="1"/>
  <c r="E25" i="1"/>
  <c r="E26" i="1"/>
  <c r="F26" i="1" s="1"/>
  <c r="E27" i="1"/>
  <c r="E28" i="1"/>
  <c r="F28" i="1" s="1"/>
  <c r="E29" i="1"/>
  <c r="F29" i="1" s="1"/>
  <c r="E38" i="1"/>
  <c r="F38" i="1" s="1"/>
  <c r="E43" i="1"/>
  <c r="F43" i="1" s="1"/>
  <c r="E45" i="1"/>
  <c r="E5" i="1"/>
  <c r="F5" i="1" s="1"/>
  <c r="G5" i="1" s="1"/>
  <c r="E35" i="1"/>
  <c r="C16" i="1"/>
  <c r="E16" i="1" s="1"/>
  <c r="C37" i="1"/>
  <c r="E37" i="1" s="1"/>
  <c r="E44" i="1"/>
  <c r="E42" i="1"/>
  <c r="E41" i="1"/>
  <c r="E40" i="1"/>
  <c r="E34" i="1"/>
  <c r="C32" i="1"/>
  <c r="E32" i="1" s="1"/>
  <c r="C31" i="1"/>
  <c r="E31" i="1" s="1"/>
  <c r="C15" i="1"/>
  <c r="E15" i="1" s="1"/>
  <c r="C8" i="1"/>
  <c r="E8" i="1" s="1"/>
  <c r="F13" i="1" l="1"/>
  <c r="G13" i="1" s="1"/>
  <c r="G33" i="1"/>
  <c r="G39" i="1"/>
  <c r="G30" i="1"/>
  <c r="F8" i="1"/>
  <c r="G8" i="1" s="1"/>
  <c r="F31" i="1"/>
  <c r="G31" i="1" s="1"/>
  <c r="F34" i="1"/>
  <c r="G34" i="1" s="1"/>
  <c r="F41" i="1"/>
  <c r="G41" i="1" s="1"/>
  <c r="F44" i="1"/>
  <c r="G44" i="1" s="1"/>
  <c r="F16" i="1"/>
  <c r="G16" i="1" s="1"/>
  <c r="F15" i="1"/>
  <c r="G15" i="1" s="1"/>
  <c r="F32" i="1"/>
  <c r="G32" i="1" s="1"/>
  <c r="F40" i="1"/>
  <c r="G40" i="1" s="1"/>
  <c r="F42" i="1"/>
  <c r="G42" i="1" s="1"/>
  <c r="F37" i="1"/>
  <c r="G37" i="1" s="1"/>
  <c r="F35" i="1"/>
  <c r="G35" i="1" s="1"/>
  <c r="F27" i="1"/>
  <c r="G27" i="1" s="1"/>
  <c r="F25" i="1"/>
  <c r="G25" i="1" s="1"/>
  <c r="F23" i="1"/>
  <c r="G23" i="1" s="1"/>
  <c r="F21" i="1"/>
  <c r="G21" i="1" s="1"/>
  <c r="F19" i="1"/>
  <c r="G19" i="1" s="1"/>
  <c r="F14" i="1"/>
  <c r="G14" i="1" s="1"/>
  <c r="F11" i="1"/>
  <c r="G11" i="1" s="1"/>
  <c r="F9" i="1"/>
  <c r="G9" i="1" s="1"/>
  <c r="F6" i="1"/>
  <c r="G6" i="1" s="1"/>
  <c r="G43" i="1"/>
  <c r="G38" i="1"/>
  <c r="G29" i="1"/>
  <c r="G28" i="1"/>
  <c r="G26" i="1"/>
  <c r="G24" i="1"/>
  <c r="G22" i="1"/>
  <c r="G20" i="1"/>
  <c r="G18" i="1"/>
  <c r="G12" i="1"/>
  <c r="G10" i="1"/>
  <c r="F17" i="1"/>
  <c r="G17" i="1" s="1"/>
  <c r="F45" i="1"/>
  <c r="G45" i="1" s="1"/>
  <c r="E46" i="1"/>
  <c r="F46" i="1" s="1"/>
  <c r="G46" i="1" l="1"/>
</calcChain>
</file>

<file path=xl/sharedStrings.xml><?xml version="1.0" encoding="utf-8"?>
<sst xmlns="http://schemas.openxmlformats.org/spreadsheetml/2006/main" count="92" uniqueCount="92">
  <si>
    <t>Lp</t>
  </si>
  <si>
    <t>Przedmiot zamówienia</t>
  </si>
  <si>
    <t>Cena jednostkowa netto</t>
  </si>
  <si>
    <t>Wartość netto
(kol 3 x kol 4)</t>
  </si>
  <si>
    <t>Stawka VAT</t>
  </si>
  <si>
    <t>Wartość brutto
(kol 5 + kol 6)</t>
  </si>
  <si>
    <t>9.</t>
  </si>
  <si>
    <t>10.</t>
  </si>
  <si>
    <t>ilość</t>
  </si>
  <si>
    <t>Ręczniki białe papierowe MINI 2 warstwowe</t>
  </si>
  <si>
    <t>Nakladki na mopy nr IM-AKC-0001</t>
  </si>
  <si>
    <t>Mopy bez kija (40 x 12)</t>
  </si>
  <si>
    <t>szufelki</t>
  </si>
  <si>
    <t>pieluchy</t>
  </si>
  <si>
    <t>ścierki domowe (1 op. 3 szt)</t>
  </si>
  <si>
    <t>Pasta do drewna SIDOLUX EXPERT 500 ml</t>
  </si>
  <si>
    <t>1.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</si>
  <si>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</si>
  <si>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</si>
  <si>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</si>
  <si>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</si>
  <si>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</si>
  <si>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</si>
  <si>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</si>
  <si>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</si>
  <si>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</si>
  <si>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</si>
  <si>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</si>
  <si>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</si>
  <si>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</si>
  <si>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</si>
  <si>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</si>
  <si>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</si>
  <si>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</si>
  <si>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Mydło w płynie antybakteryjne 5 l</t>
  </si>
  <si>
    <t>Domestos 5 l</t>
  </si>
  <si>
    <t>Płyn do mycia Ludwik 5 l</t>
  </si>
  <si>
    <t>YPLON płyn uniwersalny 5 l</t>
  </si>
  <si>
    <t xml:space="preserve">Szczotki (40 cm) </t>
  </si>
  <si>
    <t>24.</t>
  </si>
  <si>
    <t>Ręczniki zielone składane ZZ 4000 listków - karton</t>
  </si>
  <si>
    <t>Worki na śmieci 120 l mocne - rolka po 10 szt.</t>
  </si>
  <si>
    <t>Worki na śmieci 60 l mocne - rolka po 20 szt.</t>
  </si>
  <si>
    <t>Worki na śmieci 35 l mocne - rolka po 20 szt.</t>
  </si>
  <si>
    <t>Kreda szkolna - opak. po 48 szt</t>
  </si>
  <si>
    <t>Papier toaletowy szary - opak. po 100 szt.</t>
  </si>
  <si>
    <t>Druciaki stalowy maxi</t>
  </si>
  <si>
    <t>Czyściwo celulozowe 250 m</t>
  </si>
  <si>
    <t>Płyn do wc YPLON żel palemka 1 l</t>
  </si>
  <si>
    <t>kij do mopa (40 x 12)</t>
  </si>
  <si>
    <t>szczotka mała</t>
  </si>
  <si>
    <t>ścierki z mikrofazy (niebieskie) -  opak. po 5 szt.</t>
  </si>
  <si>
    <t>Rękawiczki jednorazowe „S” - lateks po 100 szt.</t>
  </si>
  <si>
    <t>Worki do odkurzacza numatic hepa-flo NVM-1CH 604015- opak. po 10 szt.</t>
  </si>
  <si>
    <t>Mleczko do czyszczenia ławek YPLON 500 ml</t>
  </si>
  <si>
    <t>Płyn SIDOLUX EXPERT do połysk drewno 500 ml</t>
  </si>
  <si>
    <t>Płyn SIDOLUX do mycia drewna 5 l</t>
  </si>
  <si>
    <t>Płyn do mycia szyb Ajax 5 l (niebieski)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</si>
  <si>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</si>
  <si>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</si>
  <si>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</si>
  <si>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</si>
  <si>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</si>
  <si>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</si>
  <si>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</si>
  <si>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</si>
  <si>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</si>
  <si>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</si>
  <si>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</si>
  <si>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</si>
  <si>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</si>
  <si>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</si>
  <si>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</si>
  <si>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Kubeczki jednorazowe - sztuki</t>
  </si>
  <si>
    <t>Razem</t>
  </si>
  <si>
    <t>Papier toaletowy biały - sztuki</t>
  </si>
  <si>
    <t>Załącznik nr 3 do ogłoszenia / załącznik nr 1 do umowy</t>
  </si>
  <si>
    <t>Opis przedmiotu zamówienia</t>
  </si>
  <si>
    <t>Zmywaki 7 x 14 cm</t>
  </si>
  <si>
    <t>Voigt Pikasat VC 120 koncentrat 10l</t>
  </si>
  <si>
    <t>Płyn do prania Persil do białego  5,6 l</t>
  </si>
  <si>
    <t>Płyn do płukania Softin 2 l</t>
  </si>
  <si>
    <t>Pronto Multi Surface rozpylacz 500 ml</t>
  </si>
  <si>
    <t>Pronto Multi Surface aerozol 250 ml</t>
  </si>
  <si>
    <t>Ajax płyn iniwersalny 5 l</t>
  </si>
  <si>
    <t>Odświeżacz powitrza Glade aerozol</t>
  </si>
  <si>
    <t>2.</t>
  </si>
  <si>
    <t>22.</t>
  </si>
  <si>
    <t>23.</t>
  </si>
  <si>
    <t>26.</t>
  </si>
  <si>
    <t>Papier toaletowy JUMBO szary</t>
  </si>
  <si>
    <t>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</si>
</sst>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C5" sqref="C5"/>
    </sheetView>
  </sheetViews>
  <sheetFormatPr defaultRowHeight="14.25"/>
  <cols>
    <col min="1" max="1" width="5.25" customWidth="1"/>
    <col min="2" max="2" width="49.625" customWidth="1"/>
    <col min="3" max="3" width="20.125" customWidth="1"/>
    <col min="4" max="4" width="12" customWidth="1"/>
    <col min="5" max="5" width="10" customWidth="1"/>
    <col min="7" max="7" width="9.5" customWidth="1"/>
  </cols>
  <sheetData>
    <row r="1" spans="1:7" ht="15">
      <c r="A1" s="16" t="s">
        <v>77</v>
      </c>
      <c r="B1" s="16"/>
      <c r="C1" s="16"/>
      <c r="D1" s="16"/>
      <c r="E1" s="16"/>
      <c r="F1" s="16"/>
      <c r="G1" s="16"/>
    </row>
    <row r="2" spans="1:7">
      <c r="A2" s="17" t="s">
        <v>76</v>
      </c>
      <c r="B2" s="17"/>
      <c r="C2" s="17"/>
      <c r="D2" s="17"/>
      <c r="E2" s="17"/>
      <c r="F2" s="17"/>
      <c r="G2" s="17"/>
    </row>
    <row r="3" spans="1:7" ht="57">
      <c r="A3" s="1" t="s">
        <v>0</v>
      </c>
      <c r="B3" s="1" t="s">
        <v>1</v>
      </c>
      <c r="C3" s="1" t="s">
        <v>8</v>
      </c>
      <c r="D3" s="2" t="s">
        <v>2</v>
      </c>
      <c r="E3" s="2" t="s">
        <v>3</v>
      </c>
      <c r="F3" s="1" t="s">
        <v>4</v>
      </c>
      <c r="G3" s="2" t="s">
        <v>5</v>
      </c>
    </row>
    <row r="4" spans="1:7">
      <c r="A4" s="1">
        <v>1</v>
      </c>
      <c r="B4" s="8">
        <v>2</v>
      </c>
      <c r="C4" s="1">
        <v>3</v>
      </c>
      <c r="D4" s="2">
        <v>4</v>
      </c>
      <c r="E4" s="2">
        <v>5</v>
      </c>
      <c r="F4" s="1">
        <v>6</v>
      </c>
      <c r="G4" s="2">
        <v>7</v>
      </c>
    </row>
    <row r="5" spans="1:7" ht="15.75">
      <c r="A5" s="5" t="s">
        <v>16</v>
      </c>
      <c r="B5" s="7" t="s">
        <v>75</v>
      </c>
      <c r="C5" s="6">
        <v>800</v>
      </c>
      <c r="D5" s="9">
        <v>0</v>
      </c>
      <c r="E5" s="3">
        <f>C5*D5</f>
        <v>0</v>
      </c>
      <c r="F5" s="4">
        <f>E5*0.23</f>
        <v>0</v>
      </c>
      <c r="G5" s="4">
        <f>E5+F5</f>
        <v>0</v>
      </c>
    </row>
    <row r="6" spans="1:7" ht="15.75">
      <c r="A6" s="5" t="s">
        <v>86</v>
      </c>
      <c r="B6" s="7" t="s">
        <v>45</v>
      </c>
      <c r="C6" s="6">
        <v>500</v>
      </c>
      <c r="D6" s="9">
        <v>0</v>
      </c>
      <c r="E6" s="3">
        <f t="shared" ref="E6:E45" si="0">C6*D6</f>
        <v>0</v>
      </c>
      <c r="F6" s="4">
        <f t="shared" ref="F6:F45" si="1">E6*0.23</f>
        <v>0</v>
      </c>
      <c r="G6" s="4">
        <f t="shared" ref="G6:G45" si="2">E6+F6</f>
        <v>0</v>
      </c>
    </row>
    <row r="7" spans="1:7" ht="15.75">
      <c r="A7" s="5" t="s">
        <v>17</v>
      </c>
      <c r="B7" s="7" t="s">
        <v>90</v>
      </c>
      <c r="C7" s="6">
        <v>300</v>
      </c>
      <c r="D7" s="9">
        <v>0</v>
      </c>
      <c r="E7" s="3">
        <f t="shared" si="0"/>
        <v>0</v>
      </c>
      <c r="F7" s="4">
        <f t="shared" si="1"/>
        <v>0</v>
      </c>
      <c r="G7" s="4">
        <f t="shared" si="2"/>
        <v>0</v>
      </c>
    </row>
    <row r="8" spans="1:7" ht="15" customHeight="1">
      <c r="A8" s="5" t="s">
        <v>18</v>
      </c>
      <c r="B8" s="7" t="s">
        <v>9</v>
      </c>
      <c r="C8" s="6">
        <f>84+60+12+72+36</f>
        <v>264</v>
      </c>
      <c r="D8" s="9">
        <v>0</v>
      </c>
      <c r="E8" s="3">
        <f t="shared" si="0"/>
        <v>0</v>
      </c>
      <c r="F8" s="4">
        <f t="shared" si="1"/>
        <v>0</v>
      </c>
      <c r="G8" s="4">
        <f t="shared" si="2"/>
        <v>0</v>
      </c>
    </row>
    <row r="9" spans="1:7" ht="16.5" customHeight="1">
      <c r="A9" s="5" t="s">
        <v>19</v>
      </c>
      <c r="B9" s="7" t="s">
        <v>40</v>
      </c>
      <c r="C9" s="6">
        <v>12</v>
      </c>
      <c r="D9" s="9">
        <v>0</v>
      </c>
      <c r="E9" s="3">
        <f t="shared" si="0"/>
        <v>0</v>
      </c>
      <c r="F9" s="4">
        <f t="shared" si="1"/>
        <v>0</v>
      </c>
      <c r="G9" s="4">
        <f t="shared" si="2"/>
        <v>0</v>
      </c>
    </row>
    <row r="10" spans="1:7" ht="16.5" customHeight="1">
      <c r="A10" s="5" t="s">
        <v>20</v>
      </c>
      <c r="B10" s="7" t="s">
        <v>47</v>
      </c>
      <c r="C10" s="6">
        <v>4</v>
      </c>
      <c r="D10" s="9">
        <v>0</v>
      </c>
      <c r="E10" s="3">
        <f t="shared" si="0"/>
        <v>0</v>
      </c>
      <c r="F10" s="4">
        <f t="shared" si="1"/>
        <v>0</v>
      </c>
      <c r="G10" s="4">
        <f t="shared" si="2"/>
        <v>0</v>
      </c>
    </row>
    <row r="11" spans="1:7" ht="15.75">
      <c r="A11" s="5" t="s">
        <v>21</v>
      </c>
      <c r="B11" s="7" t="s">
        <v>80</v>
      </c>
      <c r="C11" s="6">
        <v>2</v>
      </c>
      <c r="D11" s="9">
        <v>0</v>
      </c>
      <c r="E11" s="3">
        <f t="shared" si="0"/>
        <v>0</v>
      </c>
      <c r="F11" s="4">
        <f t="shared" si="1"/>
        <v>0</v>
      </c>
      <c r="G11" s="4">
        <f t="shared" si="2"/>
        <v>0</v>
      </c>
    </row>
    <row r="12" spans="1:7" ht="15.75">
      <c r="A12" s="5" t="s">
        <v>22</v>
      </c>
      <c r="B12" s="11" t="s">
        <v>81</v>
      </c>
      <c r="C12" s="6">
        <v>4</v>
      </c>
      <c r="D12" s="9">
        <v>0</v>
      </c>
      <c r="E12" s="3">
        <f t="shared" si="0"/>
        <v>0</v>
      </c>
      <c r="F12" s="4">
        <f t="shared" si="1"/>
        <v>0</v>
      </c>
      <c r="G12" s="4">
        <f t="shared" si="2"/>
        <v>0</v>
      </c>
    </row>
    <row r="13" spans="1:7" ht="15.75">
      <c r="A13" s="5" t="s">
        <v>6</v>
      </c>
      <c r="B13" s="11" t="s">
        <v>82</v>
      </c>
      <c r="C13" s="6">
        <v>4</v>
      </c>
      <c r="D13" s="9">
        <v>0</v>
      </c>
      <c r="E13" s="3">
        <f t="shared" si="0"/>
        <v>0</v>
      </c>
      <c r="F13" s="4">
        <f t="shared" si="1"/>
        <v>0</v>
      </c>
      <c r="G13" s="4">
        <f t="shared" si="2"/>
        <v>0</v>
      </c>
    </row>
    <row r="14" spans="1:7" ht="15.75">
      <c r="A14" s="5" t="s">
        <v>7</v>
      </c>
      <c r="B14" s="7" t="s">
        <v>83</v>
      </c>
      <c r="C14" s="6">
        <v>6</v>
      </c>
      <c r="D14" s="9">
        <v>0</v>
      </c>
      <c r="E14" s="3">
        <f t="shared" si="0"/>
        <v>0</v>
      </c>
      <c r="F14" s="4">
        <f t="shared" si="1"/>
        <v>0</v>
      </c>
      <c r="G14" s="4">
        <f t="shared" si="2"/>
        <v>0</v>
      </c>
    </row>
    <row r="15" spans="1:7" ht="15.75">
      <c r="A15" s="5" t="s">
        <v>23</v>
      </c>
      <c r="B15" s="7" t="s">
        <v>78</v>
      </c>
      <c r="C15" s="6">
        <f>16+24+20</f>
        <v>60</v>
      </c>
      <c r="D15" s="9">
        <v>0</v>
      </c>
      <c r="E15" s="3">
        <f t="shared" si="0"/>
        <v>0</v>
      </c>
      <c r="F15" s="4">
        <f t="shared" si="1"/>
        <v>0</v>
      </c>
      <c r="G15" s="4">
        <f t="shared" si="2"/>
        <v>0</v>
      </c>
    </row>
    <row r="16" spans="1:7" ht="15.75">
      <c r="A16" s="5" t="s">
        <v>24</v>
      </c>
      <c r="B16" s="11" t="s">
        <v>46</v>
      </c>
      <c r="C16" s="6">
        <f>10+15</f>
        <v>25</v>
      </c>
      <c r="D16" s="9">
        <v>0</v>
      </c>
      <c r="E16" s="3">
        <f t="shared" si="0"/>
        <v>0</v>
      </c>
      <c r="F16" s="4">
        <f t="shared" si="1"/>
        <v>0</v>
      </c>
      <c r="G16" s="4">
        <f t="shared" si="2"/>
        <v>0</v>
      </c>
    </row>
    <row r="17" spans="1:7" ht="15.75">
      <c r="A17" s="5" t="s">
        <v>25</v>
      </c>
      <c r="B17" s="7" t="s">
        <v>10</v>
      </c>
      <c r="C17" s="6">
        <v>12</v>
      </c>
      <c r="D17" s="9">
        <v>0</v>
      </c>
      <c r="E17" s="3">
        <f t="shared" si="0"/>
        <v>0</v>
      </c>
      <c r="F17" s="4">
        <f t="shared" si="1"/>
        <v>0</v>
      </c>
      <c r="G17" s="4">
        <f t="shared" si="2"/>
        <v>0</v>
      </c>
    </row>
    <row r="18" spans="1:7" ht="15.75">
      <c r="A18" s="5" t="s">
        <v>26</v>
      </c>
      <c r="B18" s="7" t="s">
        <v>11</v>
      </c>
      <c r="C18" s="6">
        <v>6</v>
      </c>
      <c r="D18" s="9">
        <v>0</v>
      </c>
      <c r="E18" s="3">
        <f t="shared" si="0"/>
        <v>0</v>
      </c>
      <c r="F18" s="4">
        <f t="shared" si="1"/>
        <v>0</v>
      </c>
      <c r="G18" s="4">
        <f t="shared" si="2"/>
        <v>0</v>
      </c>
    </row>
    <row r="19" spans="1:7" ht="15.75">
      <c r="A19" s="5" t="s">
        <v>27</v>
      </c>
      <c r="B19" s="7" t="s">
        <v>49</v>
      </c>
      <c r="C19" s="6">
        <v>6</v>
      </c>
      <c r="D19" s="9">
        <v>0</v>
      </c>
      <c r="E19" s="3">
        <f t="shared" si="0"/>
        <v>0</v>
      </c>
      <c r="F19" s="4">
        <f t="shared" si="1"/>
        <v>0</v>
      </c>
      <c r="G19" s="4">
        <f t="shared" si="2"/>
        <v>0</v>
      </c>
    </row>
    <row r="20" spans="1:7" ht="15.75">
      <c r="A20" s="5" t="s">
        <v>28</v>
      </c>
      <c r="B20" s="7" t="s">
        <v>38</v>
      </c>
      <c r="C20" s="6">
        <v>12</v>
      </c>
      <c r="D20" s="9">
        <v>0</v>
      </c>
      <c r="E20" s="3">
        <f t="shared" si="0"/>
        <v>0</v>
      </c>
      <c r="F20" s="4">
        <f t="shared" si="1"/>
        <v>0</v>
      </c>
      <c r="G20" s="4">
        <f t="shared" si="2"/>
        <v>0</v>
      </c>
    </row>
    <row r="21" spans="1:7" ht="15.75">
      <c r="A21" s="5" t="s">
        <v>29</v>
      </c>
      <c r="B21" s="7" t="s">
        <v>12</v>
      </c>
      <c r="C21" s="6">
        <v>12</v>
      </c>
      <c r="D21" s="9">
        <v>0</v>
      </c>
      <c r="E21" s="3">
        <f t="shared" si="0"/>
        <v>0</v>
      </c>
      <c r="F21" s="4">
        <f t="shared" si="1"/>
        <v>0</v>
      </c>
      <c r="G21" s="4">
        <f t="shared" si="2"/>
        <v>0</v>
      </c>
    </row>
    <row r="22" spans="1:7" ht="15.75">
      <c r="A22" s="5" t="s">
        <v>30</v>
      </c>
      <c r="B22" s="7" t="s">
        <v>50</v>
      </c>
      <c r="C22" s="6">
        <v>12</v>
      </c>
      <c r="D22" s="9">
        <v>0</v>
      </c>
      <c r="E22" s="3">
        <f t="shared" si="0"/>
        <v>0</v>
      </c>
      <c r="F22" s="4">
        <f t="shared" si="1"/>
        <v>0</v>
      </c>
      <c r="G22" s="4">
        <f t="shared" si="2"/>
        <v>0</v>
      </c>
    </row>
    <row r="23" spans="1:7" ht="15.75">
      <c r="A23" s="5" t="s">
        <v>31</v>
      </c>
      <c r="B23" s="7" t="s">
        <v>13</v>
      </c>
      <c r="C23" s="6">
        <v>55</v>
      </c>
      <c r="D23" s="9">
        <v>0</v>
      </c>
      <c r="E23" s="3">
        <f t="shared" si="0"/>
        <v>0</v>
      </c>
      <c r="F23" s="4">
        <f t="shared" si="1"/>
        <v>0</v>
      </c>
      <c r="G23" s="4">
        <f t="shared" si="2"/>
        <v>0</v>
      </c>
    </row>
    <row r="24" spans="1:7" ht="15.75">
      <c r="A24" s="5" t="s">
        <v>32</v>
      </c>
      <c r="B24" s="7" t="s">
        <v>14</v>
      </c>
      <c r="C24" s="6">
        <v>15</v>
      </c>
      <c r="D24" s="9">
        <v>0</v>
      </c>
      <c r="E24" s="3">
        <f t="shared" si="0"/>
        <v>0</v>
      </c>
      <c r="F24" s="4">
        <f t="shared" si="1"/>
        <v>0</v>
      </c>
      <c r="G24" s="4">
        <f t="shared" si="2"/>
        <v>0</v>
      </c>
    </row>
    <row r="25" spans="1:7" ht="15.75">
      <c r="A25" s="5" t="s">
        <v>33</v>
      </c>
      <c r="B25" s="7" t="s">
        <v>51</v>
      </c>
      <c r="C25" s="6">
        <v>10</v>
      </c>
      <c r="D25" s="9">
        <v>0</v>
      </c>
      <c r="E25" s="3">
        <f t="shared" si="0"/>
        <v>0</v>
      </c>
      <c r="F25" s="4">
        <f t="shared" si="1"/>
        <v>0</v>
      </c>
      <c r="G25" s="4">
        <f t="shared" si="2"/>
        <v>0</v>
      </c>
    </row>
    <row r="26" spans="1:7" ht="15.75">
      <c r="A26" s="5" t="s">
        <v>87</v>
      </c>
      <c r="B26" s="7" t="s">
        <v>52</v>
      </c>
      <c r="C26" s="6">
        <v>15</v>
      </c>
      <c r="D26" s="9">
        <v>0</v>
      </c>
      <c r="E26" s="3">
        <f t="shared" si="0"/>
        <v>0</v>
      </c>
      <c r="F26" s="4">
        <f t="shared" si="1"/>
        <v>0</v>
      </c>
      <c r="G26" s="4">
        <f t="shared" si="2"/>
        <v>0</v>
      </c>
    </row>
    <row r="27" spans="1:7" ht="15.75">
      <c r="A27" s="5" t="s">
        <v>88</v>
      </c>
      <c r="B27" s="7" t="s">
        <v>57</v>
      </c>
      <c r="C27" s="6">
        <v>3</v>
      </c>
      <c r="D27" s="9">
        <v>0</v>
      </c>
      <c r="E27" s="3">
        <f t="shared" si="0"/>
        <v>0</v>
      </c>
      <c r="F27" s="4">
        <f t="shared" si="1"/>
        <v>0</v>
      </c>
      <c r="G27" s="4">
        <f t="shared" si="2"/>
        <v>0</v>
      </c>
    </row>
    <row r="28" spans="1:7" ht="15.75">
      <c r="A28" s="5" t="s">
        <v>39</v>
      </c>
      <c r="B28" s="7" t="s">
        <v>56</v>
      </c>
      <c r="C28" s="6">
        <v>2</v>
      </c>
      <c r="D28" s="9">
        <v>0</v>
      </c>
      <c r="E28" s="3">
        <f t="shared" si="0"/>
        <v>0</v>
      </c>
      <c r="F28" s="4">
        <f t="shared" si="1"/>
        <v>0</v>
      </c>
      <c r="G28" s="4">
        <f t="shared" si="2"/>
        <v>0</v>
      </c>
    </row>
    <row r="29" spans="1:7" ht="15.75">
      <c r="A29" s="5" t="s">
        <v>58</v>
      </c>
      <c r="B29" s="11" t="s">
        <v>55</v>
      </c>
      <c r="C29" s="6">
        <v>5</v>
      </c>
      <c r="D29" s="9">
        <v>0</v>
      </c>
      <c r="E29" s="3">
        <f t="shared" si="0"/>
        <v>0</v>
      </c>
      <c r="F29" s="4">
        <f t="shared" si="1"/>
        <v>0</v>
      </c>
      <c r="G29" s="4">
        <f t="shared" si="2"/>
        <v>0</v>
      </c>
    </row>
    <row r="30" spans="1:7" ht="15.75">
      <c r="A30" s="5" t="s">
        <v>89</v>
      </c>
      <c r="B30" s="7" t="s">
        <v>15</v>
      </c>
      <c r="C30" s="6">
        <v>4</v>
      </c>
      <c r="D30" s="9">
        <v>0</v>
      </c>
      <c r="E30" s="3">
        <f t="shared" si="0"/>
        <v>0</v>
      </c>
      <c r="F30" s="4">
        <f t="shared" si="1"/>
        <v>0</v>
      </c>
      <c r="G30" s="4">
        <f t="shared" si="2"/>
        <v>0</v>
      </c>
    </row>
    <row r="31" spans="1:7" ht="15.75">
      <c r="A31" s="5" t="s">
        <v>59</v>
      </c>
      <c r="B31" s="7" t="s">
        <v>34</v>
      </c>
      <c r="C31" s="6">
        <f>5+2+3</f>
        <v>10</v>
      </c>
      <c r="D31" s="9">
        <v>0</v>
      </c>
      <c r="E31" s="3">
        <f t="shared" si="0"/>
        <v>0</v>
      </c>
      <c r="F31" s="4">
        <f t="shared" si="1"/>
        <v>0</v>
      </c>
      <c r="G31" s="4">
        <f t="shared" si="2"/>
        <v>0</v>
      </c>
    </row>
    <row r="32" spans="1:7" ht="15.75">
      <c r="A32" s="5" t="s">
        <v>60</v>
      </c>
      <c r="B32" s="7" t="s">
        <v>35</v>
      </c>
      <c r="C32" s="6">
        <f>2+3+3+2</f>
        <v>10</v>
      </c>
      <c r="D32" s="9">
        <v>0</v>
      </c>
      <c r="E32" s="3">
        <f t="shared" si="0"/>
        <v>0</v>
      </c>
      <c r="F32" s="4">
        <f t="shared" si="1"/>
        <v>0</v>
      </c>
      <c r="G32" s="4">
        <f t="shared" si="2"/>
        <v>0</v>
      </c>
    </row>
    <row r="33" spans="1:7" ht="15.75">
      <c r="A33" s="5" t="s">
        <v>61</v>
      </c>
      <c r="B33" s="7" t="s">
        <v>79</v>
      </c>
      <c r="C33" s="6">
        <v>1</v>
      </c>
      <c r="D33" s="9">
        <v>0</v>
      </c>
      <c r="E33" s="3">
        <f t="shared" si="0"/>
        <v>0</v>
      </c>
      <c r="F33" s="4">
        <f t="shared" si="1"/>
        <v>0</v>
      </c>
      <c r="G33" s="4">
        <f t="shared" si="2"/>
        <v>0</v>
      </c>
    </row>
    <row r="34" spans="1:7" ht="15.75">
      <c r="A34" s="5" t="s">
        <v>62</v>
      </c>
      <c r="B34" s="7" t="s">
        <v>36</v>
      </c>
      <c r="C34" s="6">
        <v>10</v>
      </c>
      <c r="D34" s="9">
        <v>0</v>
      </c>
      <c r="E34" s="3">
        <f t="shared" si="0"/>
        <v>0</v>
      </c>
      <c r="F34" s="4">
        <f t="shared" si="1"/>
        <v>0</v>
      </c>
      <c r="G34" s="4">
        <f t="shared" si="2"/>
        <v>0</v>
      </c>
    </row>
    <row r="35" spans="1:7" ht="15.75">
      <c r="A35" s="5" t="s">
        <v>63</v>
      </c>
      <c r="B35" s="7" t="s">
        <v>37</v>
      </c>
      <c r="C35" s="6">
        <v>10</v>
      </c>
      <c r="D35" s="9">
        <v>0</v>
      </c>
      <c r="E35" s="3">
        <f t="shared" si="0"/>
        <v>0</v>
      </c>
      <c r="F35" s="4">
        <f t="shared" si="1"/>
        <v>0</v>
      </c>
      <c r="G35" s="4">
        <f t="shared" si="2"/>
        <v>0</v>
      </c>
    </row>
    <row r="36" spans="1:7" ht="15.75">
      <c r="A36" s="5" t="s">
        <v>64</v>
      </c>
      <c r="B36" s="7" t="s">
        <v>84</v>
      </c>
      <c r="C36" s="6">
        <v>3</v>
      </c>
      <c r="D36" s="9">
        <v>0</v>
      </c>
      <c r="E36" s="3">
        <f t="shared" si="0"/>
        <v>0</v>
      </c>
      <c r="F36" s="4">
        <f t="shared" si="1"/>
        <v>0</v>
      </c>
      <c r="G36" s="4">
        <f t="shared" si="2"/>
        <v>0</v>
      </c>
    </row>
    <row r="37" spans="1:7" ht="15.75">
      <c r="A37" s="5" t="s">
        <v>65</v>
      </c>
      <c r="B37" s="11" t="s">
        <v>48</v>
      </c>
      <c r="C37" s="6">
        <f>4+5+3</f>
        <v>12</v>
      </c>
      <c r="D37" s="9">
        <v>0</v>
      </c>
      <c r="E37" s="3">
        <f t="shared" si="0"/>
        <v>0</v>
      </c>
      <c r="F37" s="4">
        <f t="shared" si="1"/>
        <v>0</v>
      </c>
      <c r="G37" s="4">
        <f t="shared" si="2"/>
        <v>0</v>
      </c>
    </row>
    <row r="38" spans="1:7" ht="15.75">
      <c r="A38" s="5" t="s">
        <v>66</v>
      </c>
      <c r="B38" s="11" t="s">
        <v>54</v>
      </c>
      <c r="C38" s="6">
        <v>9</v>
      </c>
      <c r="D38" s="9">
        <v>0</v>
      </c>
      <c r="E38" s="3">
        <f>C38*D38</f>
        <v>0</v>
      </c>
      <c r="F38" s="4">
        <f>E38*0.23</f>
        <v>0</v>
      </c>
      <c r="G38" s="4">
        <f>E38+F38</f>
        <v>0</v>
      </c>
    </row>
    <row r="39" spans="1:7" ht="15.75">
      <c r="A39" s="5" t="s">
        <v>67</v>
      </c>
      <c r="B39" s="11" t="s">
        <v>85</v>
      </c>
      <c r="C39" s="6">
        <v>6</v>
      </c>
      <c r="D39" s="9">
        <v>0</v>
      </c>
      <c r="E39" s="3">
        <f>C39*D39</f>
        <v>0</v>
      </c>
      <c r="F39" s="4">
        <f>E39*0.23</f>
        <v>0</v>
      </c>
      <c r="G39" s="4">
        <f>E39+F39</f>
        <v>0</v>
      </c>
    </row>
    <row r="40" spans="1:7" ht="15.75">
      <c r="A40" s="5" t="s">
        <v>68</v>
      </c>
      <c r="B40" s="7" t="s">
        <v>41</v>
      </c>
      <c r="C40" s="6">
        <v>60</v>
      </c>
      <c r="D40" s="9">
        <v>0</v>
      </c>
      <c r="E40" s="3">
        <f t="shared" si="0"/>
        <v>0</v>
      </c>
      <c r="F40" s="4">
        <f t="shared" si="1"/>
        <v>0</v>
      </c>
      <c r="G40" s="4">
        <f t="shared" si="2"/>
        <v>0</v>
      </c>
    </row>
    <row r="41" spans="1:7" ht="15.75">
      <c r="A41" s="5" t="s">
        <v>69</v>
      </c>
      <c r="B41" s="7" t="s">
        <v>42</v>
      </c>
      <c r="C41" s="6">
        <v>60</v>
      </c>
      <c r="D41" s="9">
        <v>0</v>
      </c>
      <c r="E41" s="3">
        <f t="shared" si="0"/>
        <v>0</v>
      </c>
      <c r="F41" s="4">
        <f t="shared" si="1"/>
        <v>0</v>
      </c>
      <c r="G41" s="4">
        <f t="shared" si="2"/>
        <v>0</v>
      </c>
    </row>
    <row r="42" spans="1:7" ht="15.75">
      <c r="A42" s="5" t="s">
        <v>70</v>
      </c>
      <c r="B42" s="7" t="s">
        <v>43</v>
      </c>
      <c r="C42" s="6">
        <v>80</v>
      </c>
      <c r="D42" s="9">
        <v>0</v>
      </c>
      <c r="E42" s="3">
        <f t="shared" si="0"/>
        <v>0</v>
      </c>
      <c r="F42" s="4">
        <f t="shared" si="1"/>
        <v>0</v>
      </c>
      <c r="G42" s="4">
        <f t="shared" si="2"/>
        <v>0</v>
      </c>
    </row>
    <row r="43" spans="1:7" ht="15.75" customHeight="1">
      <c r="A43" s="5" t="s">
        <v>71</v>
      </c>
      <c r="B43" s="12" t="s">
        <v>53</v>
      </c>
      <c r="C43" s="6">
        <v>4</v>
      </c>
      <c r="D43" s="9">
        <v>0</v>
      </c>
      <c r="E43" s="3">
        <f t="shared" si="0"/>
        <v>0</v>
      </c>
      <c r="F43" s="4">
        <f t="shared" si="1"/>
        <v>0</v>
      </c>
      <c r="G43" s="4">
        <f t="shared" si="2"/>
        <v>0</v>
      </c>
    </row>
    <row r="44" spans="1:7" ht="15.75">
      <c r="A44" s="5" t="s">
        <v>72</v>
      </c>
      <c r="B44" s="7" t="s">
        <v>44</v>
      </c>
      <c r="C44" s="6">
        <v>30</v>
      </c>
      <c r="D44" s="9">
        <v>0</v>
      </c>
      <c r="E44" s="3">
        <f t="shared" si="0"/>
        <v>0</v>
      </c>
      <c r="F44" s="4">
        <f t="shared" si="1"/>
        <v>0</v>
      </c>
      <c r="G44" s="4">
        <f t="shared" si="2"/>
        <v>0</v>
      </c>
    </row>
    <row r="45" spans="1:7" ht="15.75">
      <c r="A45" s="5" t="s">
        <v>91</v>
      </c>
      <c r="B45" s="7" t="s">
        <v>73</v>
      </c>
      <c r="C45" s="6">
        <v>1000</v>
      </c>
      <c r="D45" s="9">
        <v>0</v>
      </c>
      <c r="E45" s="3">
        <f t="shared" si="0"/>
        <v>0</v>
      </c>
      <c r="F45" s="4">
        <f t="shared" si="1"/>
        <v>0</v>
      </c>
      <c r="G45" s="4">
        <f t="shared" si="2"/>
        <v>0</v>
      </c>
    </row>
    <row r="46" spans="1:7">
      <c r="C46" s="10" t="s">
        <v>74</v>
      </c>
      <c r="D46" s="13">
        <v>0</v>
      </c>
      <c r="E46" s="14">
        <f>SUM(E5:E45)</f>
        <v>0</v>
      </c>
      <c r="F46" s="1">
        <f t="shared" ref="F46" si="3">E46*0.23</f>
        <v>0</v>
      </c>
      <c r="G46" s="15">
        <f>SUM(G5:G45)</f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Company>ZSO nr1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Chorab</dc:creator>
  <cp:lastModifiedBy>Oksana</cp:lastModifiedBy>
  <cp:lastPrinted>2016-11-21T07:48:00Z</cp:lastPrinted>
  <dcterms:created xsi:type="dcterms:W3CDTF">2013-07-12T12:02:15Z</dcterms:created>
  <dcterms:modified xsi:type="dcterms:W3CDTF">2017-12-01T14:40:27Z</dcterms:modified>
</cp:coreProperties>
</file>